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рина Рудоман\Марина Рудоман\2019\ДАТА ГОВ\01 січень\"/>
    </mc:Choice>
  </mc:AlternateContent>
  <bookViews>
    <workbookView xWindow="0" yWindow="0" windowWidth="15360" windowHeight="854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</calcChain>
</file>

<file path=xl/sharedStrings.xml><?xml version="1.0" encoding="utf-8"?>
<sst xmlns="http://schemas.openxmlformats.org/spreadsheetml/2006/main" count="141" uniqueCount="79">
  <si>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</si>
  <si>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</si>
  <si>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</si>
  <si>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</si>
  <si>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</si>
  <si>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</si>
  <si>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</si>
  <si>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</si>
  <si>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</si>
  <si>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</si>
  <si>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</si>
  <si>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</si>
  <si>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UA-P-2019-01-25-008548-b</t>
  </si>
  <si>
    <t>72410000-7 Роботи з підключення до мережі Оператора</t>
  </si>
  <si>
    <t>Без використання електронної системи</t>
  </si>
  <si>
    <t>UAH</t>
  </si>
  <si>
    <t>72410000-7 Послуги провайдерів</t>
  </si>
  <si>
    <t>2240 Оплата послуг (крім комунальних)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</si>
  <si>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</si>
  <si>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</si>
  <si>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</si>
  <si>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</si>
  <si>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</si>
  <si>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</si>
  <si>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</si>
  <si>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</si>
  <si>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</si>
  <si>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</si>
  <si>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</si>
  <si>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</si>
  <si>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</si>
  <si>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</si>
  <si>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</si>
  <si>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</si>
  <si>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</si>
  <si>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50710000-5 Послуги з ремонту і технічного обслуговування електричного і механічного устаткування будівель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</si>
  <si>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</si>
  <si>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</si>
  <si>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</si>
  <si>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</si>
  <si>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</si>
  <si>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</si>
  <si>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</si>
  <si>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</si>
  <si>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</si>
  <si>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</si>
  <si>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</si>
  <si>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</si>
  <si>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</si>
  <si>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</si>
  <si>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79710000-4 Охоронні послуги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</si>
  <si>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</si>
  <si>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</si>
  <si>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</si>
  <si>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</si>
  <si>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64210000-1 Послуги телефонного зв’язку та передачі даних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</si>
  <si>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</si>
  <si>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</si>
  <si>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</si>
  <si>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</si>
  <si>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</si>
  <si>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</si>
  <si>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2210 Предмети, матеріали, обладнання та інвентар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</si>
  <si>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</si>
  <si>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</si>
  <si>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</si>
  <si>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</si>
  <si>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</si>
  <si>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</si>
  <si>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</si>
  <si>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</si>
  <si>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</si>
  <si>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</si>
  <si>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</si>
  <si>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</si>
  <si>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</si>
  <si>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</si>
  <si>
    <t>2273 Оплата електроенергії</t>
  </si>
  <si>
    <t>Звіт створений 28.01.2019 11:31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</si>
</sst>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10" x14ac:knownFonts="1">
    <font>
      <sz val="10"/>
      <name val="Arial"/>
      <charset val="1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4" fontId="6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4"/>
  <sheetViews>
    <sheetView tabSelected="1" zoomScaleNormal="100" workbookViewId="0">
      <pane ySplit="2" topLeftCell="A3" activePane="bottomLeft" state="frozen"/>
      <selection pane="bottomLeft" activeCell="B7" sqref="B7"/>
    </sheetView>
  </sheetViews>
  <sheetFormatPr defaultRowHeight="13.2" x14ac:dyDescent="0.25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</cols>
  <sheetData>
    <row r="1" spans="1:11" x14ac:dyDescent="0.25">
      <c r="A1" s="1" t="s">
        <v>0</v>
      </c>
    </row>
    <row r="2" spans="1:11" ht="52.8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6.4" x14ac:dyDescent="0.25">
      <c r="A3" s="1" t="s">
        <v>12</v>
      </c>
      <c r="B3" s="3" t="s">
        <v>13</v>
      </c>
      <c r="C3" s="4"/>
      <c r="D3" s="5" t="s">
        <v>14</v>
      </c>
      <c r="E3" s="6">
        <v>3000</v>
      </c>
      <c r="F3" s="1" t="s">
        <v>15</v>
      </c>
      <c r="G3" s="7">
        <v>43490</v>
      </c>
      <c r="H3" s="8">
        <v>43466.083333333336</v>
      </c>
      <c r="I3" s="1" t="s">
        <v>16</v>
      </c>
      <c r="J3" s="1" t="s">
        <v>17</v>
      </c>
      <c r="K3" s="9" t="str">
        <f>HYPERLINK("https://my.zakupki.prom.ua/cabinet/purchases/state_plan/view/6963057")</f>
        <v>https://my.zakupki.prom.ua/cabinet/purchases/state_plan/view/6963057</v>
      </c>
    </row>
    <row r="4" spans="1:11" ht="26.4" x14ac:dyDescent="0.25">
      <c r="A4" s="1" t="s">
        <v>18</v>
      </c>
      <c r="B4" s="3" t="s">
        <v>19</v>
      </c>
      <c r="C4" s="4"/>
      <c r="D4" s="5" t="s">
        <v>14</v>
      </c>
      <c r="E4" s="6">
        <v>100</v>
      </c>
      <c r="F4" s="1" t="s">
        <v>15</v>
      </c>
      <c r="G4" s="7">
        <v>43489</v>
      </c>
      <c r="H4" s="8">
        <v>43466.083333333336</v>
      </c>
      <c r="I4" s="1" t="s">
        <v>19</v>
      </c>
      <c r="J4" s="1" t="s">
        <v>17</v>
      </c>
      <c r="K4" s="9" t="str">
        <f>HYPERLINK("https://my.zakupki.prom.ua/cabinet/purchases/state_plan/view/6941101")</f>
        <v>https://my.zakupki.prom.ua/cabinet/purchases/state_plan/view/6941101</v>
      </c>
    </row>
    <row r="5" spans="1:11" ht="39.6" x14ac:dyDescent="0.25">
      <c r="A5" s="1" t="s">
        <v>20</v>
      </c>
      <c r="B5" s="3" t="s">
        <v>21</v>
      </c>
      <c r="C5" s="4"/>
      <c r="D5" s="5" t="s">
        <v>14</v>
      </c>
      <c r="E5" s="6">
        <v>17719.080000000002</v>
      </c>
      <c r="F5" s="1" t="s">
        <v>15</v>
      </c>
      <c r="G5" s="7">
        <v>43489</v>
      </c>
      <c r="H5" s="8">
        <v>43466.083333333336</v>
      </c>
      <c r="I5" s="1" t="s">
        <v>22</v>
      </c>
      <c r="J5" s="1" t="s">
        <v>17</v>
      </c>
      <c r="K5" s="9" t="str">
        <f>HYPERLINK("https://my.zakupki.prom.ua/cabinet/purchases/state_plan/view/6941032")</f>
        <v>https://my.zakupki.prom.ua/cabinet/purchases/state_plan/view/6941032</v>
      </c>
    </row>
    <row r="6" spans="1:11" ht="26.4" x14ac:dyDescent="0.25">
      <c r="A6" s="1" t="s">
        <v>23</v>
      </c>
      <c r="B6" s="3" t="s">
        <v>24</v>
      </c>
      <c r="C6" s="4"/>
      <c r="D6" s="5" t="s">
        <v>14</v>
      </c>
      <c r="E6" s="6">
        <v>720</v>
      </c>
      <c r="F6" s="1" t="s">
        <v>15</v>
      </c>
      <c r="G6" s="7">
        <v>43489</v>
      </c>
      <c r="H6" s="8">
        <v>43466.083333333336</v>
      </c>
      <c r="I6" s="1" t="s">
        <v>25</v>
      </c>
      <c r="J6" s="1" t="s">
        <v>17</v>
      </c>
      <c r="K6" s="9" t="str">
        <f>HYPERLINK("https://my.zakupki.prom.ua/cabinet/purchases/state_plan/view/6940453")</f>
        <v>https://my.zakupki.prom.ua/cabinet/purchases/state_plan/view/6940453</v>
      </c>
    </row>
    <row r="7" spans="1:11" ht="26.4" x14ac:dyDescent="0.25">
      <c r="A7" s="1" t="s">
        <v>26</v>
      </c>
      <c r="B7" s="3" t="s">
        <v>27</v>
      </c>
      <c r="C7" s="4"/>
      <c r="D7" s="5" t="s">
        <v>14</v>
      </c>
      <c r="E7" s="6">
        <v>12000</v>
      </c>
      <c r="F7" s="1" t="s">
        <v>15</v>
      </c>
      <c r="G7" s="7">
        <v>43489</v>
      </c>
      <c r="H7" s="8">
        <v>43466.083333333336</v>
      </c>
      <c r="I7" s="1" t="s">
        <v>25</v>
      </c>
      <c r="J7" s="1" t="s">
        <v>17</v>
      </c>
      <c r="K7" s="9" t="str">
        <f>HYPERLINK("https://my.zakupki.prom.ua/cabinet/purchases/state_plan/view/6940180")</f>
        <v>https://my.zakupki.prom.ua/cabinet/purchases/state_plan/view/6940180</v>
      </c>
    </row>
    <row r="8" spans="1:11" ht="26.4" x14ac:dyDescent="0.25">
      <c r="A8" s="1" t="s">
        <v>28</v>
      </c>
      <c r="B8" s="3" t="s">
        <v>29</v>
      </c>
      <c r="C8" s="4"/>
      <c r="D8" s="5" t="s">
        <v>14</v>
      </c>
      <c r="E8" s="6">
        <v>16000</v>
      </c>
      <c r="F8" s="1" t="s">
        <v>15</v>
      </c>
      <c r="G8" s="7">
        <v>43489</v>
      </c>
      <c r="H8" s="8">
        <v>43466.083333333336</v>
      </c>
      <c r="I8" s="1" t="s">
        <v>29</v>
      </c>
      <c r="J8" s="1" t="s">
        <v>17</v>
      </c>
      <c r="K8" s="9" t="str">
        <f>HYPERLINK("https://my.zakupki.prom.ua/cabinet/purchases/state_plan/view/6939276")</f>
        <v>https://my.zakupki.prom.ua/cabinet/purchases/state_plan/view/6939276</v>
      </c>
    </row>
    <row r="9" spans="1:11" ht="26.4" x14ac:dyDescent="0.25">
      <c r="A9" s="1" t="s">
        <v>30</v>
      </c>
      <c r="B9" s="3" t="s">
        <v>31</v>
      </c>
      <c r="C9" s="4"/>
      <c r="D9" s="5" t="s">
        <v>14</v>
      </c>
      <c r="E9" s="6">
        <v>25000</v>
      </c>
      <c r="F9" s="1" t="s">
        <v>15</v>
      </c>
      <c r="G9" s="7">
        <v>43489</v>
      </c>
      <c r="H9" s="8">
        <v>43466.083333333336</v>
      </c>
      <c r="I9" s="1" t="s">
        <v>32</v>
      </c>
      <c r="J9" s="1" t="s">
        <v>17</v>
      </c>
      <c r="K9" s="9" t="str">
        <f>HYPERLINK("https://my.zakupki.prom.ua/cabinet/purchases/state_plan/view/6938686")</f>
        <v>https://my.zakupki.prom.ua/cabinet/purchases/state_plan/view/6938686</v>
      </c>
    </row>
    <row r="10" spans="1:11" ht="39.6" x14ac:dyDescent="0.25">
      <c r="A10" s="1" t="s">
        <v>33</v>
      </c>
      <c r="B10" s="3" t="s">
        <v>34</v>
      </c>
      <c r="C10" s="4"/>
      <c r="D10" s="5" t="s">
        <v>14</v>
      </c>
      <c r="E10" s="6">
        <v>55000</v>
      </c>
      <c r="F10" s="1" t="s">
        <v>15</v>
      </c>
      <c r="G10" s="7">
        <v>43489</v>
      </c>
      <c r="H10" s="8">
        <v>43466.083333333336</v>
      </c>
      <c r="I10" s="1" t="s">
        <v>35</v>
      </c>
      <c r="J10" s="1" t="s">
        <v>17</v>
      </c>
      <c r="K10" s="9" t="str">
        <f>HYPERLINK("https://my.zakupki.prom.ua/cabinet/purchases/state_plan/view/6938529")</f>
        <v>https://my.zakupki.prom.ua/cabinet/purchases/state_plan/view/6938529</v>
      </c>
    </row>
    <row r="11" spans="1:11" ht="26.4" x14ac:dyDescent="0.25">
      <c r="A11" s="1" t="s">
        <v>36</v>
      </c>
      <c r="B11" s="3" t="s">
        <v>37</v>
      </c>
      <c r="C11" s="4"/>
      <c r="D11" s="5" t="s">
        <v>14</v>
      </c>
      <c r="E11" s="6">
        <v>11000</v>
      </c>
      <c r="F11" s="1" t="s">
        <v>15</v>
      </c>
      <c r="G11" s="7">
        <v>43489</v>
      </c>
      <c r="H11" s="8">
        <v>43466.083333333336</v>
      </c>
      <c r="I11" s="1" t="s">
        <v>38</v>
      </c>
      <c r="J11" s="1" t="s">
        <v>39</v>
      </c>
      <c r="K11" s="9" t="str">
        <f>HYPERLINK("https://my.zakupki.prom.ua/cabinet/purchases/state_plan/view/6937159")</f>
        <v>https://my.zakupki.prom.ua/cabinet/purchases/state_plan/view/6937159</v>
      </c>
    </row>
    <row r="12" spans="1:11" ht="26.4" x14ac:dyDescent="0.25">
      <c r="A12" s="1" t="s">
        <v>40</v>
      </c>
      <c r="B12" s="3" t="s">
        <v>41</v>
      </c>
      <c r="C12" s="4"/>
      <c r="D12" s="5" t="s">
        <v>14</v>
      </c>
      <c r="E12" s="6">
        <v>6000</v>
      </c>
      <c r="F12" s="1" t="s">
        <v>15</v>
      </c>
      <c r="G12" s="7">
        <v>43489</v>
      </c>
      <c r="H12" s="8">
        <v>43466.083333333336</v>
      </c>
      <c r="I12" s="1" t="s">
        <v>42</v>
      </c>
      <c r="J12" s="1" t="s">
        <v>39</v>
      </c>
      <c r="K12" s="9" t="str">
        <f>HYPERLINK("https://my.zakupki.prom.ua/cabinet/purchases/state_plan/view/6936887")</f>
        <v>https://my.zakupki.prom.ua/cabinet/purchases/state_plan/view/6936887</v>
      </c>
    </row>
    <row r="13" spans="1:11" ht="26.4" x14ac:dyDescent="0.25">
      <c r="A13" s="1" t="s">
        <v>43</v>
      </c>
      <c r="B13" s="3" t="s">
        <v>44</v>
      </c>
      <c r="C13" s="4"/>
      <c r="D13" s="5" t="s">
        <v>14</v>
      </c>
      <c r="E13" s="6">
        <v>2000</v>
      </c>
      <c r="F13" s="1" t="s">
        <v>15</v>
      </c>
      <c r="G13" s="7">
        <v>43489</v>
      </c>
      <c r="H13" s="8">
        <v>43466.083333333336</v>
      </c>
      <c r="I13" s="1" t="s">
        <v>44</v>
      </c>
      <c r="J13" s="1" t="s">
        <v>17</v>
      </c>
      <c r="K13" s="9" t="str">
        <f>HYPERLINK("https://my.zakupki.prom.ua/cabinet/purchases/state_plan/view/6936319")</f>
        <v>https://my.zakupki.prom.ua/cabinet/purchases/state_plan/view/6936319</v>
      </c>
    </row>
    <row r="14" spans="1:11" ht="39.6" x14ac:dyDescent="0.25">
      <c r="A14" s="1" t="s">
        <v>45</v>
      </c>
      <c r="B14" s="3" t="s">
        <v>46</v>
      </c>
      <c r="C14" s="4"/>
      <c r="D14" s="5" t="s">
        <v>14</v>
      </c>
      <c r="E14" s="6">
        <v>50000</v>
      </c>
      <c r="F14" s="1" t="s">
        <v>15</v>
      </c>
      <c r="G14" s="7">
        <v>43489</v>
      </c>
      <c r="H14" s="8">
        <v>43466.083333333336</v>
      </c>
      <c r="I14" s="1" t="s">
        <v>47</v>
      </c>
      <c r="J14" s="1" t="s">
        <v>17</v>
      </c>
      <c r="K14" s="9" t="str">
        <f>HYPERLINK("https://my.zakupki.prom.ua/cabinet/purchases/state_plan/view/6930366")</f>
        <v>https://my.zakupki.prom.ua/cabinet/purchases/state_plan/view/6930366</v>
      </c>
    </row>
    <row r="15" spans="1:11" ht="66" x14ac:dyDescent="0.25">
      <c r="A15" s="1" t="s">
        <v>48</v>
      </c>
      <c r="B15" s="3" t="s">
        <v>49</v>
      </c>
      <c r="C15" s="4"/>
      <c r="D15" s="5" t="s">
        <v>14</v>
      </c>
      <c r="E15" s="6">
        <v>38000</v>
      </c>
      <c r="F15" s="1" t="s">
        <v>15</v>
      </c>
      <c r="G15" s="7">
        <v>43489</v>
      </c>
      <c r="H15" s="8">
        <v>43466.083333333336</v>
      </c>
      <c r="I15" s="1" t="s">
        <v>50</v>
      </c>
      <c r="J15" s="1" t="s">
        <v>17</v>
      </c>
      <c r="K15" s="9" t="str">
        <f>HYPERLINK("https://my.zakupki.prom.ua/cabinet/purchases/state_plan/view/6929458")</f>
        <v>https://my.zakupki.prom.ua/cabinet/purchases/state_plan/view/6929458</v>
      </c>
    </row>
    <row r="16" spans="1:11" ht="39.6" x14ac:dyDescent="0.25">
      <c r="A16" s="1" t="s">
        <v>51</v>
      </c>
      <c r="B16" s="3" t="s">
        <v>52</v>
      </c>
      <c r="C16" s="4"/>
      <c r="D16" s="5" t="s">
        <v>14</v>
      </c>
      <c r="E16" s="6">
        <v>102000</v>
      </c>
      <c r="F16" s="1" t="s">
        <v>15</v>
      </c>
      <c r="G16" s="7">
        <v>43489</v>
      </c>
      <c r="H16" s="8">
        <v>43466.083333333336</v>
      </c>
      <c r="I16" s="1" t="s">
        <v>16</v>
      </c>
      <c r="J16" s="1" t="s">
        <v>17</v>
      </c>
      <c r="K16" s="9" t="str">
        <f>HYPERLINK("https://my.zakupki.prom.ua/cabinet/purchases/state_plan/view/6929070")</f>
        <v>https://my.zakupki.prom.ua/cabinet/purchases/state_plan/view/6929070</v>
      </c>
    </row>
    <row r="17" spans="1:11" ht="26.4" x14ac:dyDescent="0.25">
      <c r="A17" s="1" t="s">
        <v>53</v>
      </c>
      <c r="B17" s="3" t="s">
        <v>54</v>
      </c>
      <c r="C17" s="4"/>
      <c r="D17" s="5" t="s">
        <v>14</v>
      </c>
      <c r="E17" s="6">
        <v>53000</v>
      </c>
      <c r="F17" s="1" t="s">
        <v>15</v>
      </c>
      <c r="G17" s="7">
        <v>43489</v>
      </c>
      <c r="H17" s="8">
        <v>43466.083333333336</v>
      </c>
      <c r="I17" s="1" t="s">
        <v>55</v>
      </c>
      <c r="J17" s="1" t="s">
        <v>17</v>
      </c>
      <c r="K17" s="9" t="str">
        <f>HYPERLINK("https://my.zakupki.prom.ua/cabinet/purchases/state_plan/view/6928936")</f>
        <v>https://my.zakupki.prom.ua/cabinet/purchases/state_plan/view/6928936</v>
      </c>
    </row>
    <row r="18" spans="1:11" ht="26.4" x14ac:dyDescent="0.25">
      <c r="A18" s="1" t="s">
        <v>56</v>
      </c>
      <c r="B18" s="3" t="s">
        <v>57</v>
      </c>
      <c r="C18" s="4"/>
      <c r="D18" s="5" t="s">
        <v>14</v>
      </c>
      <c r="E18" s="6">
        <v>1000</v>
      </c>
      <c r="F18" s="1" t="s">
        <v>15</v>
      </c>
      <c r="G18" s="7">
        <v>43489</v>
      </c>
      <c r="H18" s="8">
        <v>43466.083333333336</v>
      </c>
      <c r="I18" s="1" t="s">
        <v>58</v>
      </c>
      <c r="J18" s="1" t="s">
        <v>17</v>
      </c>
      <c r="K18" s="9" t="str">
        <f>HYPERLINK("https://my.zakupki.prom.ua/cabinet/purchases/state_plan/view/6928894")</f>
        <v>https://my.zakupki.prom.ua/cabinet/purchases/state_plan/view/6928894</v>
      </c>
    </row>
    <row r="19" spans="1:11" ht="26.4" x14ac:dyDescent="0.25">
      <c r="A19" s="1" t="s">
        <v>59</v>
      </c>
      <c r="B19" s="3" t="s">
        <v>60</v>
      </c>
      <c r="C19" s="4"/>
      <c r="D19" s="5" t="s">
        <v>14</v>
      </c>
      <c r="E19" s="6">
        <v>4000</v>
      </c>
      <c r="F19" s="1" t="s">
        <v>15</v>
      </c>
      <c r="G19" s="7">
        <v>43489</v>
      </c>
      <c r="H19" s="8">
        <v>43466.083333333336</v>
      </c>
      <c r="I19" s="1" t="s">
        <v>61</v>
      </c>
      <c r="J19" s="1" t="s">
        <v>62</v>
      </c>
      <c r="K19" s="9" t="str">
        <f>HYPERLINK("https://my.zakupki.prom.ua/cabinet/purchases/state_plan/view/6928488")</f>
        <v>https://my.zakupki.prom.ua/cabinet/purchases/state_plan/view/6928488</v>
      </c>
    </row>
    <row r="20" spans="1:11" ht="26.4" x14ac:dyDescent="0.25">
      <c r="A20" s="1" t="s">
        <v>63</v>
      </c>
      <c r="B20" s="3" t="s">
        <v>64</v>
      </c>
      <c r="C20" s="4"/>
      <c r="D20" s="5" t="s">
        <v>65</v>
      </c>
      <c r="E20" s="6">
        <v>341191.97</v>
      </c>
      <c r="F20" s="1" t="s">
        <v>15</v>
      </c>
      <c r="G20" s="7">
        <v>43487</v>
      </c>
      <c r="H20" s="8">
        <v>43466.666666666664</v>
      </c>
      <c r="I20" s="1" t="s">
        <v>66</v>
      </c>
      <c r="J20" s="1" t="s">
        <v>67</v>
      </c>
      <c r="K20" s="9" t="str">
        <f>HYPERLINK("https://my.zakupki.prom.ua/cabinet/purchases/state_plan/view/6869137")</f>
        <v>https://my.zakupki.prom.ua/cabinet/purchases/state_plan/view/6869137</v>
      </c>
    </row>
    <row r="21" spans="1:11" ht="39.6" x14ac:dyDescent="0.25">
      <c r="A21" s="1" t="s">
        <v>68</v>
      </c>
      <c r="B21" s="3" t="s">
        <v>64</v>
      </c>
      <c r="C21" s="4" t="s">
        <v>69</v>
      </c>
      <c r="D21" s="5" t="s">
        <v>65</v>
      </c>
      <c r="E21" s="6">
        <v>34689.51</v>
      </c>
      <c r="F21" s="1" t="s">
        <v>15</v>
      </c>
      <c r="G21" s="7">
        <v>43487</v>
      </c>
      <c r="H21" s="8">
        <v>43466.666666666664</v>
      </c>
      <c r="I21" s="1" t="s">
        <v>66</v>
      </c>
      <c r="J21" s="1" t="s">
        <v>67</v>
      </c>
      <c r="K21" s="9" t="str">
        <f>HYPERLINK("https://my.zakupki.prom.ua/cabinet/purchases/state_plan/view/6868775")</f>
        <v>https://my.zakupki.prom.ua/cabinet/purchases/state_plan/view/6868775</v>
      </c>
    </row>
    <row r="22" spans="1:11" ht="66" x14ac:dyDescent="0.25">
      <c r="A22" s="1" t="s">
        <v>70</v>
      </c>
      <c r="B22" s="3" t="s">
        <v>71</v>
      </c>
      <c r="C22" s="4"/>
      <c r="D22" s="5" t="s">
        <v>65</v>
      </c>
      <c r="E22" s="6">
        <v>1409.7</v>
      </c>
      <c r="F22" s="1" t="s">
        <v>15</v>
      </c>
      <c r="G22" s="7">
        <v>43487</v>
      </c>
      <c r="H22" s="8">
        <v>43466.666666666664</v>
      </c>
      <c r="I22" s="1" t="s">
        <v>66</v>
      </c>
      <c r="J22" s="1" t="s">
        <v>67</v>
      </c>
      <c r="K22" s="9" t="str">
        <f>HYPERLINK("https://my.zakupki.prom.ua/cabinet/purchases/state_plan/view/6868532")</f>
        <v>https://my.zakupki.prom.ua/cabinet/purchases/state_plan/view/6868532</v>
      </c>
    </row>
    <row r="23" spans="1:11" ht="39.6" x14ac:dyDescent="0.25">
      <c r="A23" s="1" t="s">
        <v>72</v>
      </c>
      <c r="B23" s="3" t="s">
        <v>73</v>
      </c>
      <c r="C23" s="4" t="s">
        <v>74</v>
      </c>
      <c r="D23" s="5" t="s">
        <v>75</v>
      </c>
      <c r="E23" s="6">
        <v>276271.52</v>
      </c>
      <c r="F23" s="1" t="s">
        <v>15</v>
      </c>
      <c r="G23" s="7">
        <v>43483</v>
      </c>
      <c r="H23" s="8">
        <v>43466.666666666664</v>
      </c>
      <c r="I23" s="1" t="s">
        <v>76</v>
      </c>
      <c r="J23" s="1" t="s">
        <v>77</v>
      </c>
      <c r="K23" s="9" t="str">
        <f>HYPERLINK("https://my.zakupki.prom.ua/cabinet/purchases/state_plan/view/6769791")</f>
        <v>https://my.zakupki.prom.ua/cabinet/purchases/state_plan/view/6769791</v>
      </c>
    </row>
    <row r="24" spans="1:11" x14ac:dyDescent="0.25">
      <c r="A24" s="1" t="s">
        <v>78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2019-01-28T09:33:57Z</dcterms:created>
  <dcterms:modified xsi:type="dcterms:W3CDTF">2019-01-28T09:40:10Z</dcterms:modified>
</cp:coreProperties>
</file>