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Марина Рудоман\Марина Рудоман\2019\ДАТА ГОВ\01 січень\"/>
    </mc:Choice>
  </mc:AlternateContent>
  <bookViews>
    <workbookView xWindow="0" yWindow="0" windowWidth="15360" windowHeight="8544"/>
  </bookViews>
  <sheets>
    <sheet name="Sheet" sheetId="1" r:id="rId1"/>
  </sheets>
  <definedNames>
    <definedName name="_xlnm._FilterDatabase" localSheetId="0" hidden="1">Sheet!$A$3:$BC$13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<sst xmlns="http://schemas.openxmlformats.org/spreadsheetml/2006/main" count="227" uniqueCount="89">
  <si>
    <t>% зниження</t>
  </si>
  <si>
    <t>+380504315165</t>
  </si>
  <si>
    <t>+380617575738</t>
  </si>
  <si>
    <t>+380617845241</t>
  </si>
  <si>
    <t>0 (0)</t>
  </si>
  <si>
    <t>05541137</t>
  </si>
  <si>
    <t>0613773453</t>
  </si>
  <si>
    <t>0666267664</t>
  </si>
  <si>
    <t>0681134239</t>
  </si>
  <si>
    <t>09320000-8 Пара, гаряча вода та пов’язана продукція</t>
  </si>
  <si>
    <t>19282171</t>
  </si>
  <si>
    <t>25.01.2019 р. допущено технічну помилку при оприлюдненні  на веб-порталі Уповноваженого органу протоколу про проведення переговорної процедури закупівлі між Головним Управлінням Держгеокадастру  у Запорізькій області та ТОВ «ЗАПОРІЖЖЯ –ОБЛТЕПЛОЕНЕРГО» (код за ЄДРПОУ 40768376) за предметом закупівлі «Теплова енергія», а саме:  в систему Прозоро завантажено Протокол переговорів  №4  від 25.01.2019 а потрібно було завантажити Протокол № 5 від 25.01.2019р.</t>
  </si>
  <si>
    <t xml:space="preserve">25.01.2019 р. допущено технічну помилку при оприлюдненні  на веб-порталі Уповноваженого органу протоколу про проведення переговорної процедури закупівлі між Головним Управлінням Держгеокадастру  у Запорізькій області та Товариством  з обмеженою відповідальністю «ЗАПОРІЗЬКІ ТЕПЛОВІ МЕРЕЖІ» (код за ЄДРПОУ 38660842) за предметом закупівлі «Теплова енергія», а саме:  в системі Прозоро  при публікації кількості допущенна помилка. </t>
  </si>
  <si>
    <t>37510516</t>
  </si>
  <si>
    <t>38660842</t>
  </si>
  <si>
    <t>39820689</t>
  </si>
  <si>
    <t>40768376</t>
  </si>
  <si>
    <t>UAH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</si>
  <si>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</si>
  <si>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</si>
  <si>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</si>
  <si>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</si>
  <si>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</si>
  <si>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</t>
  </si>
  <si>
    <t>Всього запитань (без відповіді)</t>
  </si>
  <si>
    <t>Всього скарг (без рішення)</t>
  </si>
  <si>
    <t>Відсутнє</t>
  </si>
  <si>
    <t>Вікторія Пастарнак</t>
  </si>
  <si>
    <t>ГОЛОВНЕ УПРАВЛІННЯ ДЕРЖГЕОКАДАСТРУ У ЗАПОРІЗЬКІЙ ОБЛАСТІ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</si>
  <si>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</si>
  <si>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</si>
  <si>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</si>
  <si>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</si>
  <si>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</si>
  <si>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</si>
  <si>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</si>
  <si>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ЕЦП/КЕП</t>
  </si>
  <si>
    <t>Електронна пошта переможця тендеру</t>
  </si>
  <si>
    <t>З ПДВ</t>
  </si>
  <si>
    <t>Звіт створено 28 січня о 11:36 з використанням http://zakupki.prom.ua</t>
  </si>
  <si>
    <t>КОМУНАЛЬНЕ ПІДПРИЄМСТВО "ТОКМАК ТЕПЛОЕНЕРГІЯ" ТОКМАЦЬКОЇ МІСЬКОЇ РАДИ</t>
  </si>
  <si>
    <t>Класифікатор</t>
  </si>
  <si>
    <t>Контактний телефон переможця тендеру</t>
  </si>
  <si>
    <t>Кількість одиниць</t>
  </si>
  <si>
    <t>Кількість учасників аукціону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</si>
  <si>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</si>
  <si>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</si>
  <si>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</si>
  <si>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</si>
  <si>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</si>
  <si>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</si>
  <si>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</si>
  <si>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</si>
  <si>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</si>
  <si>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</si>
  <si>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</si>
  <si>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</si>
  <si>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ПРИВАТНЕ АКЦІОНЕРНЕ ТОВАРИСТВО "ВАСИЛІВКАТЕПЛОМЕРЕЖА"</t>
  </si>
  <si>
    <t>Переговорна процедура</t>
  </si>
  <si>
    <t>Посилання на редукціон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</si>
  <si>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</si>
  <si>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</si>
  <si>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</si>
  <si>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</si>
  <si>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</si>
  <si>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</si>
  <si>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</si>
  <si>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</si>
  <si>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</si>
  <si>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</si>
  <si>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</si>
  <si>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</si>
  <si>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</si>
  <si>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</si>
  <si>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"ЗАПОРІЖЖЯ-ОБЛТЕПЛОЕНЕРГО"</t>
  </si>
  <si>
    <t>ТОВАРИСТВО З ОБМЕЖЕНОЮ ВІДПОВІДАЛЬНІСТЮ "ЗАПОРІЗЬКІ ТЕПЛОВІ МЕРЕЖІ"</t>
  </si>
  <si>
    <t>ТОВАРИСТВО З ОБМЕЖЕНОЮ ВІДПОВІДАЛЬНІСТЮ "ПРИМОРСЬКЕ ОРЕНДНЕ ПІДПРИЄМСТВО ТЕПЛОВИХ МЕРЕЖ"</t>
  </si>
  <si>
    <t>Так</t>
  </si>
  <si>
    <t>Теплова енергія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</si>
  <si>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</si>
  <si>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</si>
  <si>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</si>
  <si>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</si>
  <si>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Фактичний переможець</t>
  </si>
  <si>
    <t>активна</t>
  </si>
  <si>
    <t>аукціон не передбачено</t>
  </si>
  <si>
    <t>очікує підпису</t>
  </si>
  <si>
    <t>скасована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</si>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</sst>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zakupki.prom.ua/remote/dispatcher/state_purchase_view/10158139" TargetMode="External"/><Relationship Id="rId7" Type="http://schemas.openxmlformats.org/officeDocument/2006/relationships/hyperlink" Target="https://my.zakupki.prom.ua/remote/dispatcher/state_purchase_view/10151513" TargetMode="External"/><Relationship Id="rId2" Type="http://schemas.openxmlformats.org/officeDocument/2006/relationships/hyperlink" Target="https://my.zakupki.prom.ua/remote/dispatcher/state_purchase_view/10159319" TargetMode="External"/><Relationship Id="rId1" Type="http://schemas.openxmlformats.org/officeDocument/2006/relationships/hyperlink" Target="https://my.zakupki.prom.ua/remote/dispatcher/state_purchase_view/10161013" TargetMode="External"/><Relationship Id="rId6" Type="http://schemas.openxmlformats.org/officeDocument/2006/relationships/hyperlink" Target="https://my.zakupki.prom.ua/remote/dispatcher/state_purchase_view/10153505" TargetMode="External"/><Relationship Id="rId5" Type="http://schemas.openxmlformats.org/officeDocument/2006/relationships/hyperlink" Target="https://my.zakupki.prom.ua/remote/dispatcher/state_purchase_view/10150851" TargetMode="External"/><Relationship Id="rId4" Type="http://schemas.openxmlformats.org/officeDocument/2006/relationships/hyperlink" Target="https://my.zakupki.prom.ua/remote/dispatcher/state_purchase_view/10153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"/>
  <sheetViews>
    <sheetView tabSelected="1" topLeftCell="BZ1" workbookViewId="0">
      <pane ySplit="3" topLeftCell="A4" activePane="bottomLeft" state="frozen"/>
      <selection pane="bottomLeft" activeCell="B14" sqref="B14"/>
    </sheetView>
  </sheetViews>
  <sheetFormatPr defaultColWidth="11.5546875" defaultRowHeight="14.4" x14ac:dyDescent="0.3"/>
  <cols>
    <col min="1" max="1" width="5"/>
    <col min="2" max="3" width="25"/>
    <col min="4" max="6" width="35"/>
    <col min="7" max="7" width="30"/>
    <col min="8" max="8" width="5"/>
    <col min="9" max="9" width="2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6" width="15"/>
    <col min="27" max="27" width="10"/>
    <col min="28" max="28" width="15"/>
    <col min="29" max="30" width="20"/>
    <col min="31" max="32" width="15"/>
    <col min="33" max="33" width="20"/>
    <col min="34" max="34" width="15"/>
    <col min="35" max="35" width="10"/>
    <col min="36" max="36" width="20"/>
    <col min="37" max="37" width="15"/>
    <col min="38" max="38" width="20"/>
    <col min="39" max="39" width="10"/>
    <col min="40" max="40" width="15"/>
    <col min="41" max="42" width="10"/>
    <col min="43" max="43" width="15"/>
    <col min="44" max="45" width="10"/>
    <col min="46" max="46" width="20"/>
    <col min="47" max="49" width="15"/>
    <col min="50" max="51" width="10"/>
    <col min="52" max="52" width="15"/>
    <col min="53" max="53" width="10"/>
    <col min="54" max="55" width="20"/>
  </cols>
  <sheetData>
    <row r="2" spans="1:55" x14ac:dyDescent="0.3">
      <c r="A2" s="1" t="s">
        <v>66</v>
      </c>
    </row>
    <row r="3" spans="1:55" ht="110.4" x14ac:dyDescent="0.3">
      <c r="A3" s="3" t="s">
        <v>88</v>
      </c>
      <c r="B3" s="3" t="s">
        <v>20</v>
      </c>
      <c r="C3" s="3" t="s">
        <v>21</v>
      </c>
      <c r="D3" s="3" t="s">
        <v>80</v>
      </c>
      <c r="E3" s="3" t="s">
        <v>60</v>
      </c>
      <c r="F3" s="3" t="s">
        <v>41</v>
      </c>
      <c r="G3" s="3" t="s">
        <v>79</v>
      </c>
      <c r="H3" s="3" t="s">
        <v>36</v>
      </c>
      <c r="I3" s="3" t="s">
        <v>51</v>
      </c>
      <c r="J3" s="3" t="s">
        <v>18</v>
      </c>
      <c r="K3" s="3" t="s">
        <v>52</v>
      </c>
      <c r="L3" s="3" t="s">
        <v>53</v>
      </c>
      <c r="M3" s="3" t="s">
        <v>24</v>
      </c>
      <c r="N3" s="3" t="s">
        <v>25</v>
      </c>
      <c r="O3" s="3" t="s">
        <v>23</v>
      </c>
      <c r="P3" s="3" t="s">
        <v>31</v>
      </c>
      <c r="Q3" s="3" t="s">
        <v>34</v>
      </c>
      <c r="R3" s="3" t="s">
        <v>33</v>
      </c>
      <c r="S3" s="3" t="s">
        <v>62</v>
      </c>
      <c r="T3" s="3" t="s">
        <v>61</v>
      </c>
      <c r="U3" s="3" t="s">
        <v>29</v>
      </c>
      <c r="V3" s="3" t="s">
        <v>44</v>
      </c>
      <c r="W3" s="3" t="s">
        <v>54</v>
      </c>
      <c r="X3" s="3" t="s">
        <v>55</v>
      </c>
      <c r="Y3" s="3" t="s">
        <v>43</v>
      </c>
      <c r="Z3" s="3" t="s">
        <v>56</v>
      </c>
      <c r="AA3" s="3" t="s">
        <v>22</v>
      </c>
      <c r="AB3" s="3" t="s">
        <v>38</v>
      </c>
      <c r="AC3" s="3" t="s">
        <v>71</v>
      </c>
      <c r="AD3" s="3" t="s">
        <v>48</v>
      </c>
      <c r="AE3" s="3" t="s">
        <v>64</v>
      </c>
      <c r="AF3" s="3" t="s">
        <v>65</v>
      </c>
      <c r="AG3" s="3" t="s">
        <v>46</v>
      </c>
      <c r="AH3" s="3" t="s">
        <v>72</v>
      </c>
      <c r="AI3" s="3" t="s">
        <v>0</v>
      </c>
      <c r="AJ3" s="3" t="s">
        <v>83</v>
      </c>
      <c r="AK3" s="3" t="s">
        <v>19</v>
      </c>
      <c r="AL3" s="3" t="s">
        <v>37</v>
      </c>
      <c r="AM3" s="3" t="s">
        <v>42</v>
      </c>
      <c r="AN3" s="3" t="s">
        <v>72</v>
      </c>
      <c r="AO3" s="3" t="s">
        <v>0</v>
      </c>
      <c r="AP3" s="3" t="s">
        <v>59</v>
      </c>
      <c r="AQ3" s="3" t="s">
        <v>32</v>
      </c>
      <c r="AR3" s="3" t="s">
        <v>82</v>
      </c>
      <c r="AS3" s="3" t="s">
        <v>81</v>
      </c>
      <c r="AT3" s="3" t="s">
        <v>67</v>
      </c>
      <c r="AU3" s="3" t="s">
        <v>30</v>
      </c>
      <c r="AV3" s="3" t="s">
        <v>49</v>
      </c>
      <c r="AW3" s="3" t="s">
        <v>73</v>
      </c>
      <c r="AX3" s="3" t="s">
        <v>70</v>
      </c>
      <c r="AY3" s="3" t="s">
        <v>69</v>
      </c>
      <c r="AZ3" s="3" t="s">
        <v>35</v>
      </c>
      <c r="BA3" s="3" t="s">
        <v>68</v>
      </c>
      <c r="BB3" s="3" t="s">
        <v>63</v>
      </c>
      <c r="BC3" s="3" t="s">
        <v>45</v>
      </c>
    </row>
    <row r="4" spans="1:55" x14ac:dyDescent="0.3">
      <c r="A4" s="4">
        <v>1</v>
      </c>
      <c r="B4" s="2" t="str">
        <f>HYPERLINK("https://my.zakupki.prom.ua/remote/dispatcher/state_purchase_view/10161013", "UA-2019-01-25-004167-b")</f>
        <v>UA-2019-01-25-004167-b</v>
      </c>
      <c r="C4" s="2" t="s">
        <v>47</v>
      </c>
      <c r="D4" s="1" t="s">
        <v>78</v>
      </c>
      <c r="E4" s="1" t="s">
        <v>78</v>
      </c>
      <c r="F4" s="1" t="s">
        <v>9</v>
      </c>
      <c r="G4" s="1" t="s">
        <v>58</v>
      </c>
      <c r="H4" s="1" t="s">
        <v>77</v>
      </c>
      <c r="I4" s="1" t="s">
        <v>28</v>
      </c>
      <c r="J4" s="1" t="s">
        <v>15</v>
      </c>
      <c r="K4" s="1" t="s">
        <v>27</v>
      </c>
      <c r="L4" s="1" t="s">
        <v>27</v>
      </c>
      <c r="M4" s="1" t="s">
        <v>4</v>
      </c>
      <c r="N4" s="1" t="s">
        <v>4</v>
      </c>
      <c r="O4" s="1" t="s">
        <v>4</v>
      </c>
      <c r="P4" s="5">
        <v>43490</v>
      </c>
      <c r="Q4" s="1"/>
      <c r="R4" s="1"/>
      <c r="S4" s="1"/>
      <c r="T4" s="1"/>
      <c r="U4" s="1" t="s">
        <v>85</v>
      </c>
      <c r="V4" s="4">
        <v>1</v>
      </c>
      <c r="W4" s="6">
        <v>35182.080000000002</v>
      </c>
      <c r="X4" s="1" t="s">
        <v>47</v>
      </c>
      <c r="Y4" s="6">
        <v>16</v>
      </c>
      <c r="Z4" s="6">
        <v>2198.88</v>
      </c>
      <c r="AA4" s="1" t="s">
        <v>17</v>
      </c>
      <c r="AB4" s="1" t="s">
        <v>77</v>
      </c>
      <c r="AC4" s="1" t="s">
        <v>26</v>
      </c>
      <c r="AD4" s="1" t="s">
        <v>50</v>
      </c>
      <c r="AE4" s="6">
        <v>35182.080000000002</v>
      </c>
      <c r="AF4" s="6">
        <v>2198.88</v>
      </c>
      <c r="AG4" s="1"/>
      <c r="AH4" s="1"/>
      <c r="AI4" s="1"/>
      <c r="AJ4" s="1" t="s">
        <v>75</v>
      </c>
      <c r="AK4" s="1" t="s">
        <v>14</v>
      </c>
      <c r="AL4" s="1"/>
      <c r="AM4" s="1" t="s">
        <v>1</v>
      </c>
      <c r="AN4" s="1"/>
      <c r="AO4" s="1"/>
      <c r="AP4" s="2"/>
      <c r="AQ4" s="1"/>
      <c r="AR4" s="1"/>
      <c r="AS4" s="1"/>
      <c r="AT4" s="1" t="s">
        <v>84</v>
      </c>
      <c r="AU4" s="1"/>
      <c r="AV4" s="1"/>
      <c r="AW4" s="6">
        <v>35182.080000000002</v>
      </c>
      <c r="AX4" s="5">
        <v>43497</v>
      </c>
      <c r="AY4" s="5">
        <v>43830</v>
      </c>
      <c r="AZ4" s="1"/>
      <c r="BA4" s="1" t="s">
        <v>86</v>
      </c>
      <c r="BB4" s="1"/>
      <c r="BC4" s="1"/>
    </row>
    <row r="5" spans="1:55" x14ac:dyDescent="0.3">
      <c r="A5" s="4">
        <v>2</v>
      </c>
      <c r="B5" s="2" t="str">
        <f>HYPERLINK("https://my.zakupki.prom.ua/remote/dispatcher/state_purchase_view/10159319", "UA-2019-01-25-004001-b")</f>
        <v>UA-2019-01-25-004001-b</v>
      </c>
      <c r="C5" s="2" t="s">
        <v>47</v>
      </c>
      <c r="D5" s="1" t="s">
        <v>78</v>
      </c>
      <c r="E5" s="1" t="s">
        <v>78</v>
      </c>
      <c r="F5" s="1" t="s">
        <v>9</v>
      </c>
      <c r="G5" s="1" t="s">
        <v>58</v>
      </c>
      <c r="H5" s="1" t="s">
        <v>77</v>
      </c>
      <c r="I5" s="1" t="s">
        <v>28</v>
      </c>
      <c r="J5" s="1" t="s">
        <v>15</v>
      </c>
      <c r="K5" s="1" t="s">
        <v>27</v>
      </c>
      <c r="L5" s="1" t="s">
        <v>27</v>
      </c>
      <c r="M5" s="1" t="s">
        <v>4</v>
      </c>
      <c r="N5" s="1" t="s">
        <v>4</v>
      </c>
      <c r="O5" s="1" t="s">
        <v>4</v>
      </c>
      <c r="P5" s="5">
        <v>43490</v>
      </c>
      <c r="Q5" s="1"/>
      <c r="R5" s="1"/>
      <c r="S5" s="1"/>
      <c r="T5" s="1"/>
      <c r="U5" s="1" t="s">
        <v>85</v>
      </c>
      <c r="V5" s="4">
        <v>1</v>
      </c>
      <c r="W5" s="6">
        <v>119992.96000000001</v>
      </c>
      <c r="X5" s="1" t="s">
        <v>47</v>
      </c>
      <c r="Y5" s="6">
        <v>64</v>
      </c>
      <c r="Z5" s="6">
        <v>1874.89</v>
      </c>
      <c r="AA5" s="1" t="s">
        <v>17</v>
      </c>
      <c r="AB5" s="1" t="s">
        <v>50</v>
      </c>
      <c r="AC5" s="1" t="s">
        <v>26</v>
      </c>
      <c r="AD5" s="1" t="s">
        <v>50</v>
      </c>
      <c r="AE5" s="6">
        <v>119992.96000000001</v>
      </c>
      <c r="AF5" s="6">
        <v>1874.89</v>
      </c>
      <c r="AG5" s="1"/>
      <c r="AH5" s="1"/>
      <c r="AI5" s="1"/>
      <c r="AJ5" s="1" t="s">
        <v>74</v>
      </c>
      <c r="AK5" s="1" t="s">
        <v>16</v>
      </c>
      <c r="AL5" s="1"/>
      <c r="AM5" s="1" t="s">
        <v>1</v>
      </c>
      <c r="AN5" s="1"/>
      <c r="AO5" s="1"/>
      <c r="AP5" s="2"/>
      <c r="AQ5" s="1"/>
      <c r="AR5" s="1"/>
      <c r="AS5" s="1"/>
      <c r="AT5" s="1" t="s">
        <v>84</v>
      </c>
      <c r="AU5" s="1"/>
      <c r="AV5" s="1"/>
      <c r="AW5" s="6">
        <v>119992.96000000001</v>
      </c>
      <c r="AX5" s="5">
        <v>43497</v>
      </c>
      <c r="AY5" s="5">
        <v>43830</v>
      </c>
      <c r="AZ5" s="1"/>
      <c r="BA5" s="1" t="s">
        <v>86</v>
      </c>
      <c r="BB5" s="1"/>
      <c r="BC5" s="1"/>
    </row>
    <row r="6" spans="1:55" x14ac:dyDescent="0.3">
      <c r="A6" s="4">
        <v>3</v>
      </c>
      <c r="B6" s="2" t="str">
        <f>HYPERLINK("https://my.zakupki.prom.ua/remote/dispatcher/state_purchase_view/10158139", "UA-2019-01-25-003856-b")</f>
        <v>UA-2019-01-25-003856-b</v>
      </c>
      <c r="C6" s="2" t="s">
        <v>47</v>
      </c>
      <c r="D6" s="1" t="s">
        <v>78</v>
      </c>
      <c r="E6" s="1" t="s">
        <v>78</v>
      </c>
      <c r="F6" s="1" t="s">
        <v>9</v>
      </c>
      <c r="G6" s="1" t="s">
        <v>58</v>
      </c>
      <c r="H6" s="1" t="s">
        <v>77</v>
      </c>
      <c r="I6" s="1" t="s">
        <v>28</v>
      </c>
      <c r="J6" s="1" t="s">
        <v>15</v>
      </c>
      <c r="K6" s="1" t="s">
        <v>27</v>
      </c>
      <c r="L6" s="1" t="s">
        <v>27</v>
      </c>
      <c r="M6" s="1" t="s">
        <v>4</v>
      </c>
      <c r="N6" s="1" t="s">
        <v>4</v>
      </c>
      <c r="O6" s="1" t="s">
        <v>4</v>
      </c>
      <c r="P6" s="5">
        <v>43490</v>
      </c>
      <c r="Q6" s="1"/>
      <c r="R6" s="1"/>
      <c r="S6" s="1"/>
      <c r="T6" s="1"/>
      <c r="U6" s="1" t="s">
        <v>85</v>
      </c>
      <c r="V6" s="4">
        <v>1</v>
      </c>
      <c r="W6" s="6">
        <v>92763</v>
      </c>
      <c r="X6" s="1" t="s">
        <v>47</v>
      </c>
      <c r="Y6" s="6">
        <v>33</v>
      </c>
      <c r="Z6" s="6">
        <v>2811</v>
      </c>
      <c r="AA6" s="1" t="s">
        <v>17</v>
      </c>
      <c r="AB6" s="1" t="s">
        <v>50</v>
      </c>
      <c r="AC6" s="1" t="s">
        <v>26</v>
      </c>
      <c r="AD6" s="1" t="s">
        <v>50</v>
      </c>
      <c r="AE6" s="6">
        <v>92763</v>
      </c>
      <c r="AF6" s="6">
        <v>2811</v>
      </c>
      <c r="AG6" s="1"/>
      <c r="AH6" s="1"/>
      <c r="AI6" s="1"/>
      <c r="AJ6" s="1" t="s">
        <v>76</v>
      </c>
      <c r="AK6" s="1" t="s">
        <v>10</v>
      </c>
      <c r="AL6" s="1"/>
      <c r="AM6" s="1" t="s">
        <v>6</v>
      </c>
      <c r="AN6" s="1"/>
      <c r="AO6" s="1"/>
      <c r="AP6" s="2"/>
      <c r="AQ6" s="1"/>
      <c r="AR6" s="1"/>
      <c r="AS6" s="1"/>
      <c r="AT6" s="1" t="s">
        <v>84</v>
      </c>
      <c r="AU6" s="1"/>
      <c r="AV6" s="1"/>
      <c r="AW6" s="6">
        <v>92763</v>
      </c>
      <c r="AX6" s="5">
        <v>43497</v>
      </c>
      <c r="AY6" s="5">
        <v>43830</v>
      </c>
      <c r="AZ6" s="1"/>
      <c r="BA6" s="1" t="s">
        <v>86</v>
      </c>
      <c r="BB6" s="1"/>
      <c r="BC6" s="1"/>
    </row>
    <row r="7" spans="1:55" x14ac:dyDescent="0.3">
      <c r="A7" s="4">
        <v>4</v>
      </c>
      <c r="B7" s="2" t="str">
        <f>HYPERLINK("https://my.zakupki.prom.ua/remote/dispatcher/state_purchase_view/10153636", "UA-2019-01-25-003329-b")</f>
        <v>UA-2019-01-25-003329-b</v>
      </c>
      <c r="C7" s="2" t="s">
        <v>47</v>
      </c>
      <c r="D7" s="1" t="s">
        <v>78</v>
      </c>
      <c r="E7" s="1" t="s">
        <v>78</v>
      </c>
      <c r="F7" s="1" t="s">
        <v>9</v>
      </c>
      <c r="G7" s="1" t="s">
        <v>58</v>
      </c>
      <c r="H7" s="1" t="s">
        <v>77</v>
      </c>
      <c r="I7" s="1" t="s">
        <v>28</v>
      </c>
      <c r="J7" s="1" t="s">
        <v>15</v>
      </c>
      <c r="K7" s="1" t="s">
        <v>27</v>
      </c>
      <c r="L7" s="1" t="s">
        <v>27</v>
      </c>
      <c r="M7" s="1" t="s">
        <v>4</v>
      </c>
      <c r="N7" s="1" t="s">
        <v>4</v>
      </c>
      <c r="O7" s="1" t="s">
        <v>4</v>
      </c>
      <c r="P7" s="5">
        <v>43490</v>
      </c>
      <c r="Q7" s="1"/>
      <c r="R7" s="1"/>
      <c r="S7" s="1"/>
      <c r="T7" s="1"/>
      <c r="U7" s="1" t="s">
        <v>85</v>
      </c>
      <c r="V7" s="4">
        <v>1</v>
      </c>
      <c r="W7" s="6">
        <v>35182.080000000002</v>
      </c>
      <c r="X7" s="1" t="s">
        <v>47</v>
      </c>
      <c r="Y7" s="6">
        <v>2198</v>
      </c>
      <c r="Z7" s="6">
        <v>16.006405823475887</v>
      </c>
      <c r="AA7" s="1" t="s">
        <v>17</v>
      </c>
      <c r="AB7" s="1" t="s">
        <v>77</v>
      </c>
      <c r="AC7" s="1" t="s">
        <v>26</v>
      </c>
      <c r="AD7" s="1" t="s">
        <v>50</v>
      </c>
      <c r="AE7" s="6">
        <v>35182.080000000002</v>
      </c>
      <c r="AF7" s="6">
        <v>16.006405823475887</v>
      </c>
      <c r="AG7" s="1"/>
      <c r="AH7" s="1"/>
      <c r="AI7" s="1"/>
      <c r="AJ7" s="1" t="s">
        <v>75</v>
      </c>
      <c r="AK7" s="1" t="s">
        <v>14</v>
      </c>
      <c r="AL7" s="1"/>
      <c r="AM7" s="1" t="s">
        <v>8</v>
      </c>
      <c r="AN7" s="1"/>
      <c r="AO7" s="1"/>
      <c r="AP7" s="2"/>
      <c r="AQ7" s="1"/>
      <c r="AR7" s="1"/>
      <c r="AS7" s="1"/>
      <c r="AT7" s="1" t="s">
        <v>87</v>
      </c>
      <c r="AU7" s="7">
        <v>43490.741027779361</v>
      </c>
      <c r="AV7" s="1"/>
      <c r="AW7" s="6">
        <v>35182.080000000002</v>
      </c>
      <c r="AX7" s="5">
        <v>43497</v>
      </c>
      <c r="AY7" s="5">
        <v>43830</v>
      </c>
      <c r="AZ7" s="1"/>
      <c r="BA7" s="1" t="s">
        <v>86</v>
      </c>
      <c r="BB7" s="1" t="s">
        <v>12</v>
      </c>
      <c r="BC7" s="1"/>
    </row>
    <row r="8" spans="1:55" x14ac:dyDescent="0.3">
      <c r="A8" s="4">
        <v>5</v>
      </c>
      <c r="B8" s="2" t="str">
        <f>HYPERLINK("https://my.zakupki.prom.ua/remote/dispatcher/state_purchase_view/10153505", "UA-2019-01-25-003285-b")</f>
        <v>UA-2019-01-25-003285-b</v>
      </c>
      <c r="C8" s="2" t="s">
        <v>47</v>
      </c>
      <c r="D8" s="1" t="s">
        <v>78</v>
      </c>
      <c r="E8" s="1" t="s">
        <v>78</v>
      </c>
      <c r="F8" s="1" t="s">
        <v>9</v>
      </c>
      <c r="G8" s="1" t="s">
        <v>58</v>
      </c>
      <c r="H8" s="1" t="s">
        <v>77</v>
      </c>
      <c r="I8" s="1" t="s">
        <v>28</v>
      </c>
      <c r="J8" s="1" t="s">
        <v>15</v>
      </c>
      <c r="K8" s="1" t="s">
        <v>27</v>
      </c>
      <c r="L8" s="1" t="s">
        <v>27</v>
      </c>
      <c r="M8" s="1" t="s">
        <v>4</v>
      </c>
      <c r="N8" s="1" t="s">
        <v>4</v>
      </c>
      <c r="O8" s="1" t="s">
        <v>4</v>
      </c>
      <c r="P8" s="5">
        <v>43490</v>
      </c>
      <c r="Q8" s="1"/>
      <c r="R8" s="1"/>
      <c r="S8" s="1"/>
      <c r="T8" s="1"/>
      <c r="U8" s="1" t="s">
        <v>85</v>
      </c>
      <c r="V8" s="4">
        <v>1</v>
      </c>
      <c r="W8" s="6">
        <v>44243.98</v>
      </c>
      <c r="X8" s="1" t="s">
        <v>47</v>
      </c>
      <c r="Y8" s="6">
        <v>22</v>
      </c>
      <c r="Z8" s="6">
        <v>2011.0900000000001</v>
      </c>
      <c r="AA8" s="1" t="s">
        <v>17</v>
      </c>
      <c r="AB8" s="1" t="s">
        <v>77</v>
      </c>
      <c r="AC8" s="1" t="s">
        <v>26</v>
      </c>
      <c r="AD8" s="1" t="s">
        <v>50</v>
      </c>
      <c r="AE8" s="6">
        <v>44243.98</v>
      </c>
      <c r="AF8" s="6">
        <v>2011.0900000000001</v>
      </c>
      <c r="AG8" s="1"/>
      <c r="AH8" s="1"/>
      <c r="AI8" s="1"/>
      <c r="AJ8" s="1" t="s">
        <v>40</v>
      </c>
      <c r="AK8" s="1" t="s">
        <v>13</v>
      </c>
      <c r="AL8" s="1"/>
      <c r="AM8" s="1" t="s">
        <v>3</v>
      </c>
      <c r="AN8" s="1"/>
      <c r="AO8" s="1"/>
      <c r="AP8" s="2"/>
      <c r="AQ8" s="1"/>
      <c r="AR8" s="1"/>
      <c r="AS8" s="1"/>
      <c r="AT8" s="1" t="s">
        <v>84</v>
      </c>
      <c r="AU8" s="1"/>
      <c r="AV8" s="1"/>
      <c r="AW8" s="6">
        <v>44243.98</v>
      </c>
      <c r="AX8" s="5">
        <v>43497</v>
      </c>
      <c r="AY8" s="5">
        <v>43830</v>
      </c>
      <c r="AZ8" s="1"/>
      <c r="BA8" s="1" t="s">
        <v>86</v>
      </c>
      <c r="BB8" s="1"/>
      <c r="BC8" s="1"/>
    </row>
    <row r="9" spans="1:55" x14ac:dyDescent="0.3">
      <c r="A9" s="4">
        <v>6</v>
      </c>
      <c r="B9" s="2" t="str">
        <f>HYPERLINK("https://my.zakupki.prom.ua/remote/dispatcher/state_purchase_view/10151513", "UA-2019-01-25-003110-b")</f>
        <v>UA-2019-01-25-003110-b</v>
      </c>
      <c r="C9" s="2" t="s">
        <v>47</v>
      </c>
      <c r="D9" s="1" t="s">
        <v>78</v>
      </c>
      <c r="E9" s="1" t="s">
        <v>78</v>
      </c>
      <c r="F9" s="1" t="s">
        <v>9</v>
      </c>
      <c r="G9" s="1" t="s">
        <v>58</v>
      </c>
      <c r="H9" s="1" t="s">
        <v>77</v>
      </c>
      <c r="I9" s="1" t="s">
        <v>28</v>
      </c>
      <c r="J9" s="1" t="s">
        <v>15</v>
      </c>
      <c r="K9" s="1" t="s">
        <v>27</v>
      </c>
      <c r="L9" s="1" t="s">
        <v>27</v>
      </c>
      <c r="M9" s="1" t="s">
        <v>4</v>
      </c>
      <c r="N9" s="1" t="s">
        <v>4</v>
      </c>
      <c r="O9" s="1" t="s">
        <v>4</v>
      </c>
      <c r="P9" s="5">
        <v>43490</v>
      </c>
      <c r="Q9" s="1"/>
      <c r="R9" s="1"/>
      <c r="S9" s="1"/>
      <c r="T9" s="1"/>
      <c r="U9" s="1" t="s">
        <v>85</v>
      </c>
      <c r="V9" s="4">
        <v>1</v>
      </c>
      <c r="W9" s="6">
        <v>38694.81</v>
      </c>
      <c r="X9" s="1" t="s">
        <v>47</v>
      </c>
      <c r="Y9" s="6">
        <v>21</v>
      </c>
      <c r="Z9" s="6">
        <v>1842.61</v>
      </c>
      <c r="AA9" s="1" t="s">
        <v>17</v>
      </c>
      <c r="AB9" s="1" t="s">
        <v>77</v>
      </c>
      <c r="AC9" s="1" t="s">
        <v>26</v>
      </c>
      <c r="AD9" s="1" t="s">
        <v>50</v>
      </c>
      <c r="AE9" s="6">
        <v>38694.81</v>
      </c>
      <c r="AF9" s="6">
        <v>1842.61</v>
      </c>
      <c r="AG9" s="1"/>
      <c r="AH9" s="1"/>
      <c r="AI9" s="1"/>
      <c r="AJ9" s="1" t="s">
        <v>57</v>
      </c>
      <c r="AK9" s="1" t="s">
        <v>5</v>
      </c>
      <c r="AL9" s="1"/>
      <c r="AM9" s="1" t="s">
        <v>2</v>
      </c>
      <c r="AN9" s="1"/>
      <c r="AO9" s="1"/>
      <c r="AP9" s="2"/>
      <c r="AQ9" s="1"/>
      <c r="AR9" s="1"/>
      <c r="AS9" s="1"/>
      <c r="AT9" s="1" t="s">
        <v>84</v>
      </c>
      <c r="AU9" s="1"/>
      <c r="AV9" s="1"/>
      <c r="AW9" s="6">
        <v>38694.81</v>
      </c>
      <c r="AX9" s="5">
        <v>43497</v>
      </c>
      <c r="AY9" s="5">
        <v>43830</v>
      </c>
      <c r="AZ9" s="1"/>
      <c r="BA9" s="1" t="s">
        <v>86</v>
      </c>
      <c r="BB9" s="1"/>
      <c r="BC9" s="1"/>
    </row>
    <row r="10" spans="1:55" x14ac:dyDescent="0.3">
      <c r="A10" s="4">
        <v>7</v>
      </c>
      <c r="B10" s="2" t="str">
        <f>HYPERLINK("https://my.zakupki.prom.ua/remote/dispatcher/state_purchase_view/10150851", "UA-2019-01-25-003025-b")</f>
        <v>UA-2019-01-25-003025-b</v>
      </c>
      <c r="C10" s="2" t="s">
        <v>47</v>
      </c>
      <c r="D10" s="1" t="s">
        <v>78</v>
      </c>
      <c r="E10" s="1" t="s">
        <v>78</v>
      </c>
      <c r="F10" s="1" t="s">
        <v>9</v>
      </c>
      <c r="G10" s="1" t="s">
        <v>58</v>
      </c>
      <c r="H10" s="1" t="s">
        <v>77</v>
      </c>
      <c r="I10" s="1" t="s">
        <v>28</v>
      </c>
      <c r="J10" s="1" t="s">
        <v>15</v>
      </c>
      <c r="K10" s="1" t="s">
        <v>27</v>
      </c>
      <c r="L10" s="1" t="s">
        <v>27</v>
      </c>
      <c r="M10" s="1" t="s">
        <v>4</v>
      </c>
      <c r="N10" s="1" t="s">
        <v>4</v>
      </c>
      <c r="O10" s="1" t="s">
        <v>4</v>
      </c>
      <c r="P10" s="5">
        <v>43490</v>
      </c>
      <c r="Q10" s="1"/>
      <c r="R10" s="1"/>
      <c r="S10" s="1"/>
      <c r="T10" s="1"/>
      <c r="U10" s="1" t="s">
        <v>85</v>
      </c>
      <c r="V10" s="4">
        <v>1</v>
      </c>
      <c r="W10" s="6">
        <v>119992.96000000001</v>
      </c>
      <c r="X10" s="1" t="s">
        <v>47</v>
      </c>
      <c r="Y10" s="6">
        <v>1874</v>
      </c>
      <c r="Z10" s="6">
        <v>64.030394877267881</v>
      </c>
      <c r="AA10" s="1" t="s">
        <v>17</v>
      </c>
      <c r="AB10" s="1" t="s">
        <v>50</v>
      </c>
      <c r="AC10" s="1" t="s">
        <v>26</v>
      </c>
      <c r="AD10" s="1" t="s">
        <v>50</v>
      </c>
      <c r="AE10" s="6">
        <v>119992.96000000001</v>
      </c>
      <c r="AF10" s="6">
        <v>64.030394877267881</v>
      </c>
      <c r="AG10" s="1"/>
      <c r="AH10" s="1"/>
      <c r="AI10" s="1"/>
      <c r="AJ10" s="1" t="s">
        <v>74</v>
      </c>
      <c r="AK10" s="1" t="s">
        <v>16</v>
      </c>
      <c r="AL10" s="1"/>
      <c r="AM10" s="1" t="s">
        <v>7</v>
      </c>
      <c r="AN10" s="1"/>
      <c r="AO10" s="1"/>
      <c r="AP10" s="2"/>
      <c r="AQ10" s="1"/>
      <c r="AR10" s="1"/>
      <c r="AS10" s="1"/>
      <c r="AT10" s="1" t="s">
        <v>87</v>
      </c>
      <c r="AU10" s="7">
        <v>43490.707218307092</v>
      </c>
      <c r="AV10" s="1"/>
      <c r="AW10" s="6">
        <v>119992.96000000001</v>
      </c>
      <c r="AX10" s="5">
        <v>43497</v>
      </c>
      <c r="AY10" s="5">
        <v>43830</v>
      </c>
      <c r="AZ10" s="1"/>
      <c r="BA10" s="1" t="s">
        <v>86</v>
      </c>
      <c r="BB10" s="1" t="s">
        <v>11</v>
      </c>
      <c r="BC10" s="1"/>
    </row>
    <row r="11" spans="1:55" x14ac:dyDescent="0.3">
      <c r="A11" s="1" t="s">
        <v>39</v>
      </c>
    </row>
  </sheetData>
  <autoFilter ref="A3:BC13"/>
  <hyperlinks>
    <hyperlink ref="B4" r:id="rId1" display="https://my.zakupki.prom.ua/remote/dispatcher/state_purchase_view/10161013"/>
    <hyperlink ref="B5" r:id="rId2" display="https://my.zakupki.prom.ua/remote/dispatcher/state_purchase_view/10159319"/>
    <hyperlink ref="B6" r:id="rId3" display="https://my.zakupki.prom.ua/remote/dispatcher/state_purchase_view/10158139"/>
    <hyperlink ref="B7" r:id="rId4" display="https://my.zakupki.prom.ua/remote/dispatcher/state_purchase_view/10153636"/>
    <hyperlink ref="B10" r:id="rId5" display="https://my.zakupki.prom.ua/remote/dispatcher/state_purchase_view/10150851"/>
    <hyperlink ref="B8" r:id="rId6" display="https://my.zakupki.prom.ua/remote/dispatcher/state_purchase_view/10153505"/>
    <hyperlink ref="B9" r:id="rId7" display="https://my.zakupki.prom.ua/remote/dispatcher/state_purchase_view/1015151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2019-01-28T11:36:01Z</dcterms:created>
  <dcterms:modified xsi:type="dcterms:W3CDTF">2019-01-28T09:38:15Z</dcterms:modified>
  <cp:category/>
</cp:coreProperties>
</file>